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0770" windowHeight="8145" activeTab="0"/>
  </bookViews>
  <sheets>
    <sheet name="ЛДСП1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<sst xmlns="http://schemas.openxmlformats.org/spreadsheetml/2006/main" count="41" uniqueCount="39">
  <si>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Материал:</t>
  </si>
  <si>
    <t>Цвет:</t>
  </si>
  <si>
    <t>Кромка:</t>
  </si>
  <si>
    <t>№</t>
  </si>
  <si>
    <t>Размер детали</t>
  </si>
  <si>
    <t>Кол-во</t>
  </si>
  <si>
    <t>Оклейка кромкой</t>
  </si>
  <si>
    <t>Примечание</t>
  </si>
  <si>
    <t>Х</t>
  </si>
  <si>
    <t>х</t>
  </si>
  <si>
    <t>Y</t>
  </si>
  <si>
    <t>Х1</t>
  </si>
  <si>
    <t>Х2</t>
  </si>
  <si>
    <t>Y1</t>
  </si>
  <si>
    <t>Y2</t>
  </si>
  <si>
    <t>Наименование детали/работ</t>
  </si>
  <si>
    <r>
      <t>1.</t>
    </r>
    <r>
      <rPr>
        <sz val="7"/>
        <color indexed="63"/>
        <rFont val="Times New Roman"/>
        <family val="1"/>
      </rPr>
      <t>       </t>
    </r>
    <r>
      <rPr>
        <sz val="10"/>
        <color indexed="63"/>
        <rFont val="Arial"/>
        <family val="2"/>
      </rPr>
      <t>1780*580   - 12шт</t>
    </r>
  </si>
  <si>
    <r>
      <t>2.</t>
    </r>
    <r>
      <rPr>
        <sz val="7"/>
        <color indexed="63"/>
        <rFont val="Times New Roman"/>
        <family val="1"/>
      </rPr>
      <t>       </t>
    </r>
    <r>
      <rPr>
        <sz val="10"/>
        <color indexed="63"/>
        <rFont val="Arial"/>
        <family val="2"/>
      </rPr>
      <t>1730*210  - 7шт</t>
    </r>
  </si>
  <si>
    <r>
      <t>3.</t>
    </r>
    <r>
      <rPr>
        <sz val="7"/>
        <color indexed="63"/>
        <rFont val="Times New Roman"/>
        <family val="1"/>
      </rPr>
      <t>       </t>
    </r>
    <r>
      <rPr>
        <sz val="10"/>
        <color indexed="63"/>
        <rFont val="Arial"/>
        <family val="2"/>
      </rPr>
      <t>1730*150 – 3шт</t>
    </r>
  </si>
  <si>
    <r>
      <t>4.</t>
    </r>
    <r>
      <rPr>
        <sz val="7"/>
        <color indexed="63"/>
        <rFont val="Times New Roman"/>
        <family val="1"/>
      </rPr>
      <t>       </t>
    </r>
    <r>
      <rPr>
        <sz val="10"/>
        <color indexed="63"/>
        <rFont val="Arial"/>
        <family val="2"/>
      </rPr>
      <t>1730*110  - 2шт</t>
    </r>
  </si>
  <si>
    <r>
      <t>5.</t>
    </r>
    <r>
      <rPr>
        <sz val="7"/>
        <color indexed="63"/>
        <rFont val="Times New Roman"/>
        <family val="1"/>
      </rPr>
      <t>       </t>
    </r>
    <r>
      <rPr>
        <sz val="10"/>
        <color indexed="63"/>
        <rFont val="Arial"/>
        <family val="2"/>
      </rPr>
      <t>1730*365 – 2шт</t>
    </r>
  </si>
  <si>
    <r>
      <t>6.</t>
    </r>
    <r>
      <rPr>
        <sz val="7"/>
        <color indexed="63"/>
        <rFont val="Times New Roman"/>
        <family val="1"/>
      </rPr>
      <t>       </t>
    </r>
    <r>
      <rPr>
        <sz val="10"/>
        <color indexed="63"/>
        <rFont val="Arial"/>
        <family val="2"/>
      </rPr>
      <t>1730*135 – 1шт</t>
    </r>
  </si>
  <si>
    <t>Обращаем Ваше внимание,в бланке указываются размеры деталей без учёта кромки (чистовые размеры для распила)</t>
  </si>
  <si>
    <t>Площадь</t>
  </si>
  <si>
    <t>С данными, указанными в бланке и с условиями исполнения заказа, СОГЛАСЕН</t>
  </si>
  <si>
    <t>Заказчик</t>
  </si>
  <si>
    <t xml:space="preserve">_______________________/ </t>
  </si>
  <si>
    <t>В бланке первая цифра по стороне X - всегда по текстуре дерева, сторона Y – поперек текстуры. Все размеры должны быть без кромки, т.е. для раскроя и строго в миллиметрах. Если у Вас кромка  0,4 или 2мм. или 1 мм.  в графах с кромкой по сторонам указать толщину. Детали с дополнительным пилом (под угол, радиус, пропил под ДВП и.т.д.) указываются в  примечании и к заказу должен прилагаться дополнительный эскиз или чертеж со всеми размерами.</t>
  </si>
  <si>
    <t>Итого</t>
  </si>
  <si>
    <t>Заказ №</t>
  </si>
  <si>
    <t>Сумма заказа</t>
  </si>
  <si>
    <t>Дата Заказа</t>
  </si>
  <si>
    <t xml:space="preserve">Заказчик </t>
  </si>
  <si>
    <t>Контактный тел.:</t>
  </si>
  <si>
    <t>Факс:</t>
  </si>
  <si>
    <t>Адрес:</t>
  </si>
  <si>
    <t xml:space="preserve">                   Бланк заказа</t>
  </si>
  <si>
    <r>
      <t xml:space="preserve">                    </t>
    </r>
    <r>
      <rPr>
        <u val="single"/>
        <sz val="14"/>
        <color indexed="30"/>
        <rFont val="Arial Cyr"/>
        <family val="0"/>
      </rPr>
      <t xml:space="preserve">  dzintars-martishonok@yandex.ru</t>
    </r>
  </si>
  <si>
    <t>00.00.2019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</si>
</sst>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"/>
    <numFmt numFmtId="183" formatCode="[$-FC19]d\ mmmm\ yyyy\ &quot;г.&quot;"/>
    <numFmt numFmtId="184" formatCode="[$€-2]\ ###,000_);[Red]\([$€-2]\ ###,000\)"/>
  </numFmts>
  <fonts count="66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0"/>
      <color indexed="63"/>
      <name val="Arial"/>
      <family val="2"/>
    </font>
    <font>
      <sz val="7"/>
      <color indexed="63"/>
      <name val="Times New Roman"/>
      <family val="1"/>
    </font>
    <font>
      <b/>
      <sz val="10"/>
      <name val="Arial Cyr"/>
      <family val="0"/>
    </font>
    <font>
      <b/>
      <i/>
      <sz val="20"/>
      <name val="Arial Narrow"/>
      <family val="2"/>
    </font>
    <font>
      <b/>
      <sz val="20"/>
      <name val="Arial Cyr"/>
      <family val="0"/>
    </font>
    <font>
      <b/>
      <i/>
      <sz val="14"/>
      <name val="Arial Narrow"/>
      <family val="2"/>
    </font>
    <font>
      <sz val="8"/>
      <name val="Arial"/>
      <family val="2"/>
    </font>
    <font>
      <b/>
      <sz val="18"/>
      <name val="Arial"/>
      <family val="2"/>
    </font>
    <font>
      <i/>
      <sz val="14"/>
      <name val="Arial Narrow"/>
      <family val="2"/>
    </font>
    <font>
      <sz val="13"/>
      <name val="Arial Cyr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Times New Roman"/>
      <family val="2"/>
    </font>
    <font>
      <sz val="11"/>
      <color indexed="60"/>
      <name val="Arial"/>
      <family val="2"/>
    </font>
    <font>
      <u val="single"/>
      <sz val="10"/>
      <color indexed="25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4"/>
      <color indexed="9"/>
      <name val="Arial Cyr"/>
      <family val="2"/>
    </font>
    <font>
      <b/>
      <sz val="14"/>
      <color indexed="9"/>
      <name val="Arial Cyr"/>
      <family val="2"/>
    </font>
    <font>
      <sz val="14"/>
      <color indexed="8"/>
      <name val="Arial"/>
      <family val="2"/>
    </font>
    <font>
      <sz val="14"/>
      <color indexed="10"/>
      <name val="Arial Cyr"/>
      <family val="0"/>
    </font>
    <font>
      <b/>
      <sz val="13"/>
      <color indexed="10"/>
      <name val="Arial Cyr"/>
      <family val="0"/>
    </font>
    <font>
      <sz val="14"/>
      <name val="Arial"/>
      <family val="2"/>
    </font>
    <font>
      <b/>
      <sz val="14"/>
      <color indexed="10"/>
      <name val="Arial Cyr"/>
      <family val="0"/>
    </font>
    <font>
      <u val="single"/>
      <sz val="14"/>
      <color indexed="30"/>
      <name val="Arial Cyr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Times New Roman"/>
      <family val="2"/>
    </font>
    <font>
      <sz val="11"/>
      <color rgb="FF9C65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4"/>
      <color theme="0"/>
      <name val="Arial Cyr"/>
      <family val="2"/>
    </font>
    <font>
      <b/>
      <sz val="14"/>
      <color theme="0"/>
      <name val="Arial Cyr"/>
      <family val="2"/>
    </font>
    <font>
      <sz val="10"/>
      <color rgb="FF222222"/>
      <name val="Arial"/>
      <family val="2"/>
    </font>
    <font>
      <sz val="14"/>
      <color rgb="FF000000"/>
      <name val="Arial"/>
      <family val="2"/>
    </font>
    <font>
      <sz val="14"/>
      <color rgb="FFFF0000"/>
      <name val="Arial Cyr"/>
      <family val="0"/>
    </font>
    <font>
      <b/>
      <sz val="13"/>
      <color rgb="FFFF0000"/>
      <name val="Arial Cyr"/>
      <family val="0"/>
    </font>
    <font>
      <b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justify" vertical="center" wrapText="1"/>
    </xf>
    <xf numFmtId="0" fontId="6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63" fillId="17" borderId="21" xfId="0" applyFont="1" applyFill="1" applyBorder="1" applyAlignment="1">
      <alignment vertical="center"/>
    </xf>
    <xf numFmtId="0" fontId="63" fillId="17" borderId="17" xfId="0" applyFont="1" applyFill="1" applyBorder="1" applyAlignment="1">
      <alignment vertical="center"/>
    </xf>
    <xf numFmtId="0" fontId="64" fillId="17" borderId="16" xfId="0" applyFont="1" applyFill="1" applyBorder="1" applyAlignment="1">
      <alignment vertical="center"/>
    </xf>
    <xf numFmtId="0" fontId="63" fillId="17" borderId="22" xfId="0" applyFont="1" applyFill="1" applyBorder="1" applyAlignment="1">
      <alignment vertical="center"/>
    </xf>
    <xf numFmtId="0" fontId="63" fillId="17" borderId="23" xfId="0" applyFont="1" applyFill="1" applyBorder="1" applyAlignment="1">
      <alignment vertical="center"/>
    </xf>
    <xf numFmtId="0" fontId="37" fillId="34" borderId="24" xfId="0" applyFont="1" applyFill="1" applyBorder="1" applyAlignment="1">
      <alignment horizontal="center" vertical="center"/>
    </xf>
    <xf numFmtId="0" fontId="37" fillId="34" borderId="25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/>
    </xf>
    <xf numFmtId="0" fontId="37" fillId="34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left" vertical="center"/>
    </xf>
    <xf numFmtId="0" fontId="62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37" fillId="35" borderId="32" xfId="0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vertical="center"/>
    </xf>
    <xf numFmtId="0" fontId="1" fillId="17" borderId="26" xfId="0" applyFont="1" applyFill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10" fillId="0" borderId="14" xfId="53" applyNumberFormat="1" applyFont="1" applyBorder="1" applyAlignment="1">
      <alignment vertical="center"/>
      <protection/>
    </xf>
    <xf numFmtId="4" fontId="10" fillId="0" borderId="21" xfId="53" applyNumberFormat="1" applyFont="1" applyBorder="1" applyAlignment="1">
      <alignment vertical="center"/>
      <protection/>
    </xf>
    <xf numFmtId="0" fontId="2" fillId="17" borderId="14" xfId="0" applyFont="1" applyFill="1" applyBorder="1" applyAlignment="1">
      <alignment vertical="center" wrapText="1"/>
    </xf>
    <xf numFmtId="0" fontId="2" fillId="17" borderId="35" xfId="0" applyFont="1" applyFill="1" applyBorder="1" applyAlignment="1">
      <alignment vertical="center" wrapText="1"/>
    </xf>
    <xf numFmtId="0" fontId="2" fillId="17" borderId="21" xfId="0" applyFont="1" applyFill="1" applyBorder="1" applyAlignment="1">
      <alignment vertical="center" wrapText="1"/>
    </xf>
    <xf numFmtId="0" fontId="1" fillId="17" borderId="36" xfId="0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17" borderId="39" xfId="0" applyFont="1" applyFill="1" applyBorder="1" applyAlignment="1">
      <alignment horizontal="center" vertical="center"/>
    </xf>
    <xf numFmtId="0" fontId="1" fillId="17" borderId="40" xfId="0" applyFont="1" applyFill="1" applyBorder="1" applyAlignment="1">
      <alignment horizontal="center" vertical="center"/>
    </xf>
    <xf numFmtId="0" fontId="8" fillId="17" borderId="41" xfId="0" applyFont="1" applyFill="1" applyBorder="1" applyAlignment="1">
      <alignment horizontal="center" vertical="center"/>
    </xf>
    <xf numFmtId="0" fontId="8" fillId="17" borderId="4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17" borderId="41" xfId="0" applyFont="1" applyFill="1" applyBorder="1" applyAlignment="1">
      <alignment horizontal="left" vertical="center"/>
    </xf>
    <xf numFmtId="0" fontId="11" fillId="17" borderId="42" xfId="0" applyFont="1" applyFill="1" applyBorder="1" applyAlignment="1">
      <alignment horizontal="left" vertical="center"/>
    </xf>
    <xf numFmtId="0" fontId="11" fillId="17" borderId="4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1" fillId="35" borderId="45" xfId="0" applyFont="1" applyFill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 wrapText="1"/>
    </xf>
    <xf numFmtId="0" fontId="1" fillId="17" borderId="47" xfId="0" applyFont="1" applyFill="1" applyBorder="1" applyAlignment="1">
      <alignment horizontal="center" vertical="center"/>
    </xf>
    <xf numFmtId="0" fontId="1" fillId="17" borderId="48" xfId="0" applyFont="1" applyFill="1" applyBorder="1" applyAlignment="1">
      <alignment horizontal="center" vertical="center"/>
    </xf>
    <xf numFmtId="0" fontId="1" fillId="17" borderId="49" xfId="0" applyFont="1" applyFill="1" applyBorder="1" applyAlignment="1">
      <alignment horizontal="center" vertical="center"/>
    </xf>
    <xf numFmtId="0" fontId="1" fillId="17" borderId="50" xfId="0" applyFont="1" applyFill="1" applyBorder="1" applyAlignment="1">
      <alignment horizontal="center" vertical="center"/>
    </xf>
    <xf numFmtId="0" fontId="1" fillId="17" borderId="51" xfId="0" applyFont="1" applyFill="1" applyBorder="1" applyAlignment="1">
      <alignment horizontal="center" vertical="center"/>
    </xf>
    <xf numFmtId="0" fontId="1" fillId="17" borderId="36" xfId="0" applyFont="1" applyFill="1" applyBorder="1" applyAlignment="1">
      <alignment horizontal="right" vertical="center"/>
    </xf>
    <xf numFmtId="0" fontId="1" fillId="17" borderId="30" xfId="0" applyFont="1" applyFill="1" applyBorder="1" applyAlignment="1">
      <alignment horizontal="right" vertical="center"/>
    </xf>
    <xf numFmtId="0" fontId="1" fillId="17" borderId="37" xfId="0" applyFont="1" applyFill="1" applyBorder="1" applyAlignment="1">
      <alignment horizontal="right" vertical="center"/>
    </xf>
    <xf numFmtId="0" fontId="12" fillId="17" borderId="36" xfId="0" applyFont="1" applyFill="1" applyBorder="1" applyAlignment="1">
      <alignment horizontal="right" vertical="center"/>
    </xf>
    <xf numFmtId="0" fontId="12" fillId="17" borderId="30" xfId="0" applyFont="1" applyFill="1" applyBorder="1" applyAlignment="1">
      <alignment horizontal="right" vertical="center"/>
    </xf>
    <xf numFmtId="0" fontId="12" fillId="17" borderId="37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6" fillId="17" borderId="17" xfId="0" applyFont="1" applyFill="1" applyBorder="1" applyAlignment="1">
      <alignment horizontal="center" vertical="center"/>
    </xf>
    <xf numFmtId="0" fontId="6" fillId="17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17" borderId="52" xfId="0" applyFont="1" applyFill="1" applyBorder="1" applyAlignment="1">
      <alignment horizontal="left" vertical="center"/>
    </xf>
    <xf numFmtId="0" fontId="1" fillId="17" borderId="53" xfId="0" applyFont="1" applyFill="1" applyBorder="1" applyAlignment="1">
      <alignment horizontal="left" vertical="center"/>
    </xf>
    <xf numFmtId="0" fontId="1" fillId="17" borderId="54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35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45" fillId="0" borderId="0" xfId="42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1</xdr:col>
      <xdr:colOff>695325</xdr:colOff>
      <xdr:row>2</xdr:row>
      <xdr:rowOff>333375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intars-martishono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70" zoomScaleNormal="70" zoomScaleSheetLayoutView="70" workbookViewId="0" topLeftCell="A7">
      <selection activeCell="W4" sqref="W4"/>
    </sheetView>
  </sheetViews>
  <sheetFormatPr defaultColWidth="9.00390625" defaultRowHeight="27" customHeight="1"/>
  <cols>
    <col min="1" max="1" width="5.75390625" style="4" customWidth="1"/>
    <col min="2" max="2" width="57.875" style="1" customWidth="1"/>
    <col min="3" max="3" width="15.625" style="1" customWidth="1"/>
    <col min="4" max="4" width="2.375" style="1" customWidth="1"/>
    <col min="5" max="5" width="14.75390625" style="1" customWidth="1"/>
    <col min="6" max="6" width="7.125" style="1" customWidth="1"/>
    <col min="7" max="10" width="7.875" style="1" customWidth="1"/>
    <col min="11" max="11" width="34.125" style="1" customWidth="1"/>
    <col min="12" max="12" width="5.375" style="1" hidden="1" customWidth="1"/>
    <col min="13" max="13" width="15.125" style="1" hidden="1" customWidth="1"/>
    <col min="14" max="14" width="0" style="1" hidden="1" customWidth="1"/>
    <col min="15" max="15" width="25.25390625" style="1" hidden="1" customWidth="1"/>
    <col min="16" max="16" width="9.875" style="1" hidden="1" customWidth="1"/>
    <col min="17" max="19" width="8.125" style="1" hidden="1" customWidth="1"/>
    <col min="20" max="20" width="15.375" style="1" hidden="1" customWidth="1"/>
    <col min="21" max="16384" width="9.125" style="1" customWidth="1"/>
  </cols>
  <sheetData>
    <row r="1" spans="1:11" ht="27" customHeight="1">
      <c r="A1" s="95" t="s">
        <v>36</v>
      </c>
      <c r="B1" s="96"/>
      <c r="C1" s="58"/>
      <c r="D1" s="101" t="s">
        <v>29</v>
      </c>
      <c r="E1" s="102"/>
      <c r="F1" s="103"/>
      <c r="G1" s="75"/>
      <c r="H1" s="76"/>
      <c r="I1" s="97" t="s">
        <v>30</v>
      </c>
      <c r="J1" s="98"/>
      <c r="K1" s="56"/>
    </row>
    <row r="2" spans="1:11" ht="27" customHeight="1" thickBot="1">
      <c r="A2" s="54"/>
      <c r="B2" s="124" t="s">
        <v>37</v>
      </c>
      <c r="C2" s="59"/>
      <c r="D2" s="104"/>
      <c r="E2" s="105"/>
      <c r="F2" s="106"/>
      <c r="G2" s="77"/>
      <c r="H2" s="78"/>
      <c r="I2" s="99"/>
      <c r="J2" s="100"/>
      <c r="K2" s="57"/>
    </row>
    <row r="3" spans="1:11" ht="27" customHeight="1" thickBot="1">
      <c r="A3" s="55"/>
      <c r="B3" s="125">
        <v>79532457377</v>
      </c>
      <c r="C3" s="60"/>
      <c r="D3" s="68" t="s">
        <v>31</v>
      </c>
      <c r="E3" s="69"/>
      <c r="F3" s="69"/>
      <c r="G3" s="70" t="s">
        <v>38</v>
      </c>
      <c r="H3" s="71"/>
      <c r="I3" s="72"/>
      <c r="J3" s="73"/>
      <c r="K3" s="74"/>
    </row>
    <row r="4" spans="1:11" ht="27" customHeight="1">
      <c r="A4" s="66" t="s">
        <v>32</v>
      </c>
      <c r="B4" s="67"/>
      <c r="C4" s="79"/>
      <c r="D4" s="80"/>
      <c r="E4" s="80"/>
      <c r="F4" s="80"/>
      <c r="G4" s="80"/>
      <c r="H4" s="80"/>
      <c r="I4" s="80"/>
      <c r="J4" s="80"/>
      <c r="K4" s="81"/>
    </row>
    <row r="5" spans="1:11" ht="27" customHeight="1">
      <c r="A5" s="61" t="s">
        <v>33</v>
      </c>
      <c r="B5" s="62"/>
      <c r="C5" s="63"/>
      <c r="D5" s="64"/>
      <c r="E5" s="64"/>
      <c r="F5" s="64"/>
      <c r="G5" s="64"/>
      <c r="H5" s="64"/>
      <c r="I5" s="64"/>
      <c r="J5" s="64"/>
      <c r="K5" s="65"/>
    </row>
    <row r="6" spans="1:11" ht="27" customHeight="1">
      <c r="A6" s="61" t="s">
        <v>34</v>
      </c>
      <c r="B6" s="62"/>
      <c r="C6" s="63"/>
      <c r="D6" s="64"/>
      <c r="E6" s="64"/>
      <c r="F6" s="64"/>
      <c r="G6" s="64"/>
      <c r="H6" s="64"/>
      <c r="I6" s="64"/>
      <c r="J6" s="64"/>
      <c r="K6" s="65"/>
    </row>
    <row r="7" spans="1:11" ht="27" customHeight="1">
      <c r="A7" s="61" t="s">
        <v>35</v>
      </c>
      <c r="B7" s="62"/>
      <c r="C7" s="63"/>
      <c r="D7" s="64"/>
      <c r="E7" s="64"/>
      <c r="F7" s="64"/>
      <c r="G7" s="64"/>
      <c r="H7" s="64"/>
      <c r="I7" s="64"/>
      <c r="J7" s="64"/>
      <c r="K7" s="65"/>
    </row>
    <row r="8" spans="1:11" ht="27" customHeight="1">
      <c r="A8" s="89" t="s">
        <v>0</v>
      </c>
      <c r="B8" s="90"/>
      <c r="C8" s="90"/>
      <c r="D8" s="90"/>
      <c r="E8" s="90"/>
      <c r="F8" s="90"/>
      <c r="G8" s="90"/>
      <c r="H8" s="91"/>
      <c r="I8" s="63"/>
      <c r="J8" s="64"/>
      <c r="K8" s="65"/>
    </row>
    <row r="9" spans="1:11" ht="27" customHeight="1">
      <c r="A9" s="89" t="s">
        <v>1</v>
      </c>
      <c r="B9" s="90"/>
      <c r="C9" s="90"/>
      <c r="D9" s="90"/>
      <c r="E9" s="90"/>
      <c r="F9" s="90"/>
      <c r="G9" s="90"/>
      <c r="H9" s="91"/>
      <c r="I9" s="63"/>
      <c r="J9" s="64"/>
      <c r="K9" s="65"/>
    </row>
    <row r="10" spans="1:11" ht="27" customHeight="1">
      <c r="A10" s="92" t="s">
        <v>2</v>
      </c>
      <c r="B10" s="93"/>
      <c r="C10" s="93"/>
      <c r="D10" s="93"/>
      <c r="E10" s="93"/>
      <c r="F10" s="93"/>
      <c r="G10" s="93"/>
      <c r="H10" s="94"/>
      <c r="I10" s="63"/>
      <c r="J10" s="64"/>
      <c r="K10" s="65"/>
    </row>
    <row r="11" spans="1:15" ht="34.5" customHeight="1" thickBot="1">
      <c r="A11" s="35" t="s">
        <v>22</v>
      </c>
      <c r="B11" s="34"/>
      <c r="C11" s="34"/>
      <c r="D11" s="34"/>
      <c r="E11" s="34"/>
      <c r="F11" s="34"/>
      <c r="G11" s="34"/>
      <c r="H11" s="36"/>
      <c r="I11" s="37"/>
      <c r="J11" s="34"/>
      <c r="K11" s="33"/>
      <c r="L11" s="2"/>
      <c r="M11" s="5"/>
      <c r="N11" s="6"/>
      <c r="O11" s="6"/>
    </row>
    <row r="12" spans="1:20" ht="27" customHeight="1" thickBot="1">
      <c r="A12" s="115" t="s">
        <v>3</v>
      </c>
      <c r="B12" s="117" t="s">
        <v>15</v>
      </c>
      <c r="C12" s="117" t="s">
        <v>4</v>
      </c>
      <c r="D12" s="119"/>
      <c r="E12" s="120"/>
      <c r="F12" s="82" t="s">
        <v>5</v>
      </c>
      <c r="G12" s="84" t="s">
        <v>6</v>
      </c>
      <c r="H12" s="85"/>
      <c r="I12" s="85"/>
      <c r="J12" s="86"/>
      <c r="K12" s="87" t="s">
        <v>7</v>
      </c>
      <c r="L12" s="3"/>
      <c r="M12" s="7"/>
      <c r="N12" s="6"/>
      <c r="O12" s="6"/>
      <c r="Q12" s="11">
        <v>2</v>
      </c>
      <c r="R12" s="11">
        <v>0.4</v>
      </c>
      <c r="S12" s="11">
        <v>1</v>
      </c>
      <c r="T12" s="11" t="s">
        <v>23</v>
      </c>
    </row>
    <row r="13" spans="1:15" ht="27" customHeight="1" thickBot="1">
      <c r="A13" s="116"/>
      <c r="B13" s="118"/>
      <c r="C13" s="28" t="s">
        <v>8</v>
      </c>
      <c r="D13" s="47" t="s">
        <v>9</v>
      </c>
      <c r="E13" s="31" t="s">
        <v>10</v>
      </c>
      <c r="F13" s="83"/>
      <c r="G13" s="30" t="s">
        <v>11</v>
      </c>
      <c r="H13" s="29" t="s">
        <v>12</v>
      </c>
      <c r="I13" s="32" t="s">
        <v>13</v>
      </c>
      <c r="J13" s="32" t="s">
        <v>14</v>
      </c>
      <c r="K13" s="88"/>
      <c r="L13" s="3"/>
      <c r="M13" s="7"/>
      <c r="N13" s="6"/>
      <c r="O13" s="6"/>
    </row>
    <row r="14" spans="1:20" ht="27" customHeight="1">
      <c r="A14" s="52">
        <v>1</v>
      </c>
      <c r="B14" s="50"/>
      <c r="C14" s="17"/>
      <c r="D14" s="48"/>
      <c r="E14" s="17"/>
      <c r="F14" s="46"/>
      <c r="G14" s="38"/>
      <c r="H14" s="39"/>
      <c r="I14" s="39"/>
      <c r="J14" s="39"/>
      <c r="K14" s="42"/>
      <c r="L14" s="3"/>
      <c r="M14" s="7"/>
      <c r="N14" s="6"/>
      <c r="O14" s="6"/>
      <c r="Q14" s="13">
        <f aca="true" t="shared" si="0" ref="Q14:Q44">IF($G14=2,C14*F14/1000)+IF($H14=2,C14*F14/1000)+IF($I14=2,E14*F14/1000)+IF($J14=2,E14*F14/1000)</f>
        <v>0</v>
      </c>
      <c r="R14" s="13">
        <f aca="true" t="shared" si="1" ref="R14:R44">IF($G14=0.4,C14*F14/1000)+IF($H14=0.4,C14*F14/1000)+IF($I14=0.4,E14*F14/1000)+IF($J14=0.4,E14*F14/1000)</f>
        <v>0</v>
      </c>
      <c r="S14" s="13">
        <f aca="true" t="shared" si="2" ref="S14:S44">IF($G14=1,C14*F14/1000)+IF($H14=1,C14*F14/1000)+IF($I14=1,E14*F14/1000)+IF($J14=1,E14*F14/1000)</f>
        <v>0</v>
      </c>
      <c r="T14" s="13">
        <f aca="true" t="shared" si="3" ref="T14:T44">C14*E14*F14/1000000</f>
        <v>0</v>
      </c>
    </row>
    <row r="15" spans="1:20" ht="27" customHeight="1">
      <c r="A15" s="53">
        <v>2</v>
      </c>
      <c r="B15" s="51"/>
      <c r="C15" s="18"/>
      <c r="D15" s="49"/>
      <c r="E15" s="18"/>
      <c r="F15" s="46"/>
      <c r="G15" s="40"/>
      <c r="H15" s="41"/>
      <c r="I15" s="41"/>
      <c r="J15" s="41"/>
      <c r="K15" s="43"/>
      <c r="L15" s="3"/>
      <c r="M15" s="7"/>
      <c r="N15" s="6"/>
      <c r="O15" s="10" t="s">
        <v>16</v>
      </c>
      <c r="Q15" s="13">
        <f t="shared" si="0"/>
        <v>0</v>
      </c>
      <c r="R15" s="13">
        <f t="shared" si="1"/>
        <v>0</v>
      </c>
      <c r="S15" s="13">
        <f t="shared" si="2"/>
        <v>0</v>
      </c>
      <c r="T15" s="13">
        <f t="shared" si="3"/>
        <v>0</v>
      </c>
    </row>
    <row r="16" spans="1:20" ht="27" customHeight="1">
      <c r="A16" s="53">
        <v>3</v>
      </c>
      <c r="B16" s="51"/>
      <c r="C16" s="18"/>
      <c r="D16" s="49"/>
      <c r="E16" s="18"/>
      <c r="F16" s="46"/>
      <c r="G16" s="40"/>
      <c r="H16" s="41"/>
      <c r="I16" s="41"/>
      <c r="J16" s="41"/>
      <c r="K16" s="43"/>
      <c r="L16" s="3"/>
      <c r="M16" s="7"/>
      <c r="N16" s="6"/>
      <c r="O16"/>
      <c r="Q16" s="13">
        <f t="shared" si="0"/>
        <v>0</v>
      </c>
      <c r="R16" s="13">
        <f t="shared" si="1"/>
        <v>0</v>
      </c>
      <c r="S16" s="13">
        <f t="shared" si="2"/>
        <v>0</v>
      </c>
      <c r="T16" s="13">
        <f t="shared" si="3"/>
        <v>0</v>
      </c>
    </row>
    <row r="17" spans="1:20" ht="27" customHeight="1">
      <c r="A17" s="53">
        <v>4</v>
      </c>
      <c r="B17" s="51"/>
      <c r="C17" s="18"/>
      <c r="D17" s="49"/>
      <c r="E17" s="18"/>
      <c r="F17" s="46"/>
      <c r="G17" s="40"/>
      <c r="H17" s="41"/>
      <c r="I17" s="41"/>
      <c r="J17" s="41"/>
      <c r="K17" s="43"/>
      <c r="L17" s="3"/>
      <c r="M17" s="7"/>
      <c r="N17" s="6"/>
      <c r="O17" s="10" t="s">
        <v>17</v>
      </c>
      <c r="Q17" s="13">
        <f t="shared" si="0"/>
        <v>0</v>
      </c>
      <c r="R17" s="13">
        <f t="shared" si="1"/>
        <v>0</v>
      </c>
      <c r="S17" s="13">
        <f t="shared" si="2"/>
        <v>0</v>
      </c>
      <c r="T17" s="13">
        <f t="shared" si="3"/>
        <v>0</v>
      </c>
    </row>
    <row r="18" spans="1:20" ht="27" customHeight="1">
      <c r="A18" s="53">
        <v>5</v>
      </c>
      <c r="B18" s="51"/>
      <c r="C18" s="18"/>
      <c r="D18" s="49"/>
      <c r="E18" s="18"/>
      <c r="F18" s="46"/>
      <c r="G18" s="40"/>
      <c r="H18" s="41"/>
      <c r="I18" s="41"/>
      <c r="J18" s="41"/>
      <c r="K18" s="44"/>
      <c r="L18" s="3"/>
      <c r="M18" s="7"/>
      <c r="N18" s="6"/>
      <c r="O18" s="10" t="s">
        <v>18</v>
      </c>
      <c r="Q18" s="13">
        <f t="shared" si="0"/>
        <v>0</v>
      </c>
      <c r="R18" s="13">
        <f t="shared" si="1"/>
        <v>0</v>
      </c>
      <c r="S18" s="13">
        <f t="shared" si="2"/>
        <v>0</v>
      </c>
      <c r="T18" s="13">
        <f t="shared" si="3"/>
        <v>0</v>
      </c>
    </row>
    <row r="19" spans="1:20" ht="27" customHeight="1">
      <c r="A19" s="53">
        <v>6</v>
      </c>
      <c r="B19" s="51"/>
      <c r="C19" s="18"/>
      <c r="D19" s="49"/>
      <c r="E19" s="18"/>
      <c r="F19" s="46"/>
      <c r="G19" s="40"/>
      <c r="H19" s="41"/>
      <c r="I19" s="41"/>
      <c r="J19" s="41"/>
      <c r="K19" s="43"/>
      <c r="L19" s="3"/>
      <c r="M19" s="7"/>
      <c r="N19" s="6"/>
      <c r="O19" s="10"/>
      <c r="Q19" s="13">
        <f t="shared" si="0"/>
        <v>0</v>
      </c>
      <c r="R19" s="13">
        <f t="shared" si="1"/>
        <v>0</v>
      </c>
      <c r="S19" s="13">
        <f t="shared" si="2"/>
        <v>0</v>
      </c>
      <c r="T19" s="13">
        <f t="shared" si="3"/>
        <v>0</v>
      </c>
    </row>
    <row r="20" spans="1:20" ht="27" customHeight="1">
      <c r="A20" s="53">
        <v>7</v>
      </c>
      <c r="B20" s="51"/>
      <c r="C20" s="18"/>
      <c r="D20" s="49"/>
      <c r="E20" s="18"/>
      <c r="F20" s="46"/>
      <c r="G20" s="40"/>
      <c r="H20" s="41"/>
      <c r="I20" s="41"/>
      <c r="J20" s="41"/>
      <c r="K20" s="43"/>
      <c r="L20" s="3"/>
      <c r="M20" s="7"/>
      <c r="N20" s="6"/>
      <c r="O20"/>
      <c r="Q20" s="13">
        <f t="shared" si="0"/>
        <v>0</v>
      </c>
      <c r="R20" s="13">
        <f t="shared" si="1"/>
        <v>0</v>
      </c>
      <c r="S20" s="13">
        <f t="shared" si="2"/>
        <v>0</v>
      </c>
      <c r="T20" s="13">
        <f t="shared" si="3"/>
        <v>0</v>
      </c>
    </row>
    <row r="21" spans="1:20" ht="27" customHeight="1">
      <c r="A21" s="53">
        <v>8</v>
      </c>
      <c r="B21" s="51"/>
      <c r="C21" s="18"/>
      <c r="D21" s="49"/>
      <c r="E21" s="18"/>
      <c r="F21" s="46"/>
      <c r="G21" s="40"/>
      <c r="H21" s="41"/>
      <c r="I21" s="41"/>
      <c r="J21" s="41"/>
      <c r="K21" s="43"/>
      <c r="L21" s="3"/>
      <c r="M21" s="7"/>
      <c r="N21" s="6"/>
      <c r="O21" s="10" t="s">
        <v>19</v>
      </c>
      <c r="Q21" s="13">
        <f t="shared" si="0"/>
        <v>0</v>
      </c>
      <c r="R21" s="13">
        <f t="shared" si="1"/>
        <v>0</v>
      </c>
      <c r="S21" s="13">
        <f t="shared" si="2"/>
        <v>0</v>
      </c>
      <c r="T21" s="13">
        <f t="shared" si="3"/>
        <v>0</v>
      </c>
    </row>
    <row r="22" spans="1:20" ht="27" customHeight="1">
      <c r="A22" s="53">
        <v>9</v>
      </c>
      <c r="B22" s="51"/>
      <c r="C22" s="18"/>
      <c r="D22" s="49"/>
      <c r="E22" s="18"/>
      <c r="F22" s="46"/>
      <c r="G22" s="40"/>
      <c r="H22" s="41"/>
      <c r="I22" s="41"/>
      <c r="J22" s="41"/>
      <c r="K22" s="43"/>
      <c r="L22" s="3"/>
      <c r="M22" s="7"/>
      <c r="N22" s="6"/>
      <c r="O22"/>
      <c r="Q22" s="13">
        <f t="shared" si="0"/>
        <v>0</v>
      </c>
      <c r="R22" s="13">
        <f t="shared" si="1"/>
        <v>0</v>
      </c>
      <c r="S22" s="13">
        <f t="shared" si="2"/>
        <v>0</v>
      </c>
      <c r="T22" s="13">
        <f t="shared" si="3"/>
        <v>0</v>
      </c>
    </row>
    <row r="23" spans="1:20" ht="27" customHeight="1">
      <c r="A23" s="53">
        <v>10</v>
      </c>
      <c r="B23" s="51"/>
      <c r="C23" s="18"/>
      <c r="D23" s="49"/>
      <c r="E23" s="18"/>
      <c r="F23" s="46"/>
      <c r="G23" s="40"/>
      <c r="H23" s="41"/>
      <c r="I23" s="41"/>
      <c r="J23" s="41"/>
      <c r="K23" s="43"/>
      <c r="L23" s="3"/>
      <c r="M23" s="7"/>
      <c r="N23" s="6"/>
      <c r="O23" s="10" t="s">
        <v>20</v>
      </c>
      <c r="Q23" s="13">
        <f t="shared" si="0"/>
        <v>0</v>
      </c>
      <c r="R23" s="13">
        <f t="shared" si="1"/>
        <v>0</v>
      </c>
      <c r="S23" s="13">
        <f t="shared" si="2"/>
        <v>0</v>
      </c>
      <c r="T23" s="13">
        <f t="shared" si="3"/>
        <v>0</v>
      </c>
    </row>
    <row r="24" spans="1:20" ht="27" customHeight="1">
      <c r="A24" s="53">
        <v>11</v>
      </c>
      <c r="B24" s="51"/>
      <c r="C24" s="18"/>
      <c r="D24" s="49"/>
      <c r="E24" s="18"/>
      <c r="F24" s="46"/>
      <c r="G24" s="40"/>
      <c r="H24" s="41"/>
      <c r="I24" s="41"/>
      <c r="J24" s="41"/>
      <c r="K24" s="45"/>
      <c r="L24" s="3"/>
      <c r="M24" s="7"/>
      <c r="N24" s="6"/>
      <c r="O24"/>
      <c r="Q24" s="13">
        <f t="shared" si="0"/>
        <v>0</v>
      </c>
      <c r="R24" s="13">
        <f t="shared" si="1"/>
        <v>0</v>
      </c>
      <c r="S24" s="13">
        <f t="shared" si="2"/>
        <v>0</v>
      </c>
      <c r="T24" s="13">
        <f t="shared" si="3"/>
        <v>0</v>
      </c>
    </row>
    <row r="25" spans="1:20" ht="27" customHeight="1">
      <c r="A25" s="53">
        <v>12</v>
      </c>
      <c r="B25" s="51"/>
      <c r="C25" s="18"/>
      <c r="D25" s="49"/>
      <c r="E25" s="18"/>
      <c r="F25" s="46"/>
      <c r="G25" s="40"/>
      <c r="H25" s="41"/>
      <c r="I25" s="41"/>
      <c r="J25" s="41"/>
      <c r="K25" s="45"/>
      <c r="L25" s="3"/>
      <c r="M25" s="7"/>
      <c r="N25" s="6"/>
      <c r="O25"/>
      <c r="Q25" s="13">
        <f t="shared" si="0"/>
        <v>0</v>
      </c>
      <c r="R25" s="13">
        <f t="shared" si="1"/>
        <v>0</v>
      </c>
      <c r="S25" s="13">
        <f t="shared" si="2"/>
        <v>0</v>
      </c>
      <c r="T25" s="13">
        <f t="shared" si="3"/>
        <v>0</v>
      </c>
    </row>
    <row r="26" spans="1:20" ht="27" customHeight="1">
      <c r="A26" s="53">
        <v>13</v>
      </c>
      <c r="B26" s="51"/>
      <c r="C26" s="18"/>
      <c r="D26" s="49"/>
      <c r="E26" s="18"/>
      <c r="F26" s="46"/>
      <c r="G26" s="40"/>
      <c r="H26" s="41"/>
      <c r="I26" s="41"/>
      <c r="J26" s="41"/>
      <c r="K26" s="45"/>
      <c r="L26" s="3"/>
      <c r="M26" s="7"/>
      <c r="N26" s="6"/>
      <c r="O26"/>
      <c r="Q26" s="13">
        <f t="shared" si="0"/>
        <v>0</v>
      </c>
      <c r="R26" s="13">
        <f t="shared" si="1"/>
        <v>0</v>
      </c>
      <c r="S26" s="13">
        <f t="shared" si="2"/>
        <v>0</v>
      </c>
      <c r="T26" s="13">
        <f t="shared" si="3"/>
        <v>0</v>
      </c>
    </row>
    <row r="27" spans="1:20" ht="27" customHeight="1">
      <c r="A27" s="53">
        <v>14</v>
      </c>
      <c r="B27" s="51"/>
      <c r="C27" s="18"/>
      <c r="D27" s="49"/>
      <c r="E27" s="18"/>
      <c r="F27" s="46"/>
      <c r="G27" s="40"/>
      <c r="H27" s="41"/>
      <c r="I27" s="41"/>
      <c r="J27" s="41"/>
      <c r="K27" s="43"/>
      <c r="L27" s="3"/>
      <c r="M27" s="7"/>
      <c r="N27" s="6"/>
      <c r="O27" s="10" t="s">
        <v>21</v>
      </c>
      <c r="Q27" s="13">
        <f t="shared" si="0"/>
        <v>0</v>
      </c>
      <c r="R27" s="13">
        <f t="shared" si="1"/>
        <v>0</v>
      </c>
      <c r="S27" s="13">
        <f t="shared" si="2"/>
        <v>0</v>
      </c>
      <c r="T27" s="13">
        <f t="shared" si="3"/>
        <v>0</v>
      </c>
    </row>
    <row r="28" spans="1:20" ht="27" customHeight="1">
      <c r="A28" s="53">
        <v>15</v>
      </c>
      <c r="B28" s="51"/>
      <c r="C28" s="18"/>
      <c r="D28" s="49"/>
      <c r="E28" s="18"/>
      <c r="F28" s="46"/>
      <c r="G28" s="40"/>
      <c r="H28" s="41"/>
      <c r="I28" s="41"/>
      <c r="J28" s="41"/>
      <c r="K28" s="43"/>
      <c r="L28" s="3"/>
      <c r="M28" s="7"/>
      <c r="N28" s="6"/>
      <c r="O28" s="6"/>
      <c r="Q28" s="13">
        <f t="shared" si="0"/>
        <v>0</v>
      </c>
      <c r="R28" s="13">
        <f t="shared" si="1"/>
        <v>0</v>
      </c>
      <c r="S28" s="13">
        <f t="shared" si="2"/>
        <v>0</v>
      </c>
      <c r="T28" s="13">
        <f t="shared" si="3"/>
        <v>0</v>
      </c>
    </row>
    <row r="29" spans="1:20" ht="27" customHeight="1">
      <c r="A29" s="53">
        <v>16</v>
      </c>
      <c r="B29" s="51"/>
      <c r="C29" s="18"/>
      <c r="D29" s="49"/>
      <c r="E29" s="18"/>
      <c r="F29" s="46"/>
      <c r="G29" s="40"/>
      <c r="H29" s="41"/>
      <c r="I29" s="41"/>
      <c r="J29" s="41"/>
      <c r="K29" s="43"/>
      <c r="L29" s="3"/>
      <c r="M29" s="7"/>
      <c r="N29" s="6"/>
      <c r="O29" s="6"/>
      <c r="Q29" s="13">
        <f t="shared" si="0"/>
        <v>0</v>
      </c>
      <c r="R29" s="13">
        <f t="shared" si="1"/>
        <v>0</v>
      </c>
      <c r="S29" s="13">
        <f t="shared" si="2"/>
        <v>0</v>
      </c>
      <c r="T29" s="13">
        <f t="shared" si="3"/>
        <v>0</v>
      </c>
    </row>
    <row r="30" spans="1:20" ht="27" customHeight="1">
      <c r="A30" s="53">
        <v>17</v>
      </c>
      <c r="B30" s="51"/>
      <c r="C30" s="18"/>
      <c r="D30" s="49"/>
      <c r="E30" s="18"/>
      <c r="F30" s="46"/>
      <c r="G30" s="40"/>
      <c r="H30" s="41"/>
      <c r="I30" s="41"/>
      <c r="J30" s="41"/>
      <c r="K30" s="43"/>
      <c r="L30" s="8"/>
      <c r="M30" s="9"/>
      <c r="N30" s="6"/>
      <c r="O30" s="6"/>
      <c r="Q30" s="13">
        <f t="shared" si="0"/>
        <v>0</v>
      </c>
      <c r="R30" s="13">
        <f t="shared" si="1"/>
        <v>0</v>
      </c>
      <c r="S30" s="13">
        <f t="shared" si="2"/>
        <v>0</v>
      </c>
      <c r="T30" s="13">
        <f t="shared" si="3"/>
        <v>0</v>
      </c>
    </row>
    <row r="31" spans="1:20" ht="27" customHeight="1">
      <c r="A31" s="53">
        <v>18</v>
      </c>
      <c r="B31" s="51"/>
      <c r="C31" s="18"/>
      <c r="D31" s="49"/>
      <c r="E31" s="18"/>
      <c r="F31" s="46"/>
      <c r="G31" s="40"/>
      <c r="H31" s="41"/>
      <c r="I31" s="41"/>
      <c r="J31" s="41"/>
      <c r="K31" s="43"/>
      <c r="L31" s="8"/>
      <c r="M31" s="9"/>
      <c r="N31" s="6"/>
      <c r="O31" s="6"/>
      <c r="Q31" s="13">
        <f t="shared" si="0"/>
        <v>0</v>
      </c>
      <c r="R31" s="13">
        <f t="shared" si="1"/>
        <v>0</v>
      </c>
      <c r="S31" s="13">
        <f t="shared" si="2"/>
        <v>0</v>
      </c>
      <c r="T31" s="13">
        <f t="shared" si="3"/>
        <v>0</v>
      </c>
    </row>
    <row r="32" spans="1:20" ht="27" customHeight="1">
      <c r="A32" s="53">
        <v>19</v>
      </c>
      <c r="B32" s="51"/>
      <c r="C32" s="18"/>
      <c r="D32" s="49"/>
      <c r="E32" s="18"/>
      <c r="F32" s="46"/>
      <c r="G32" s="40"/>
      <c r="H32" s="41"/>
      <c r="I32" s="41"/>
      <c r="J32" s="41"/>
      <c r="K32" s="43"/>
      <c r="L32" s="8"/>
      <c r="M32" s="9"/>
      <c r="N32" s="6"/>
      <c r="O32" s="6"/>
      <c r="Q32" s="13">
        <f t="shared" si="0"/>
        <v>0</v>
      </c>
      <c r="R32" s="13">
        <f t="shared" si="1"/>
        <v>0</v>
      </c>
      <c r="S32" s="13">
        <f t="shared" si="2"/>
        <v>0</v>
      </c>
      <c r="T32" s="13">
        <f t="shared" si="3"/>
        <v>0</v>
      </c>
    </row>
    <row r="33" spans="1:20" ht="27" customHeight="1">
      <c r="A33" s="53">
        <v>20</v>
      </c>
      <c r="B33" s="51"/>
      <c r="C33" s="18"/>
      <c r="D33" s="49"/>
      <c r="E33" s="18"/>
      <c r="F33" s="46"/>
      <c r="G33" s="40"/>
      <c r="H33" s="41"/>
      <c r="I33" s="41"/>
      <c r="J33" s="41"/>
      <c r="K33" s="43"/>
      <c r="L33" s="8"/>
      <c r="M33" s="8"/>
      <c r="Q33" s="13">
        <f t="shared" si="0"/>
        <v>0</v>
      </c>
      <c r="R33" s="13">
        <f t="shared" si="1"/>
        <v>0</v>
      </c>
      <c r="S33" s="13">
        <f t="shared" si="2"/>
        <v>0</v>
      </c>
      <c r="T33" s="13">
        <f t="shared" si="3"/>
        <v>0</v>
      </c>
    </row>
    <row r="34" spans="1:20" ht="27" customHeight="1">
      <c r="A34" s="53">
        <v>21</v>
      </c>
      <c r="B34" s="51"/>
      <c r="C34" s="18"/>
      <c r="D34" s="49"/>
      <c r="E34" s="18"/>
      <c r="F34" s="46"/>
      <c r="G34" s="40"/>
      <c r="H34" s="41"/>
      <c r="I34" s="41"/>
      <c r="J34" s="41"/>
      <c r="K34" s="43"/>
      <c r="Q34" s="13">
        <f t="shared" si="0"/>
        <v>0</v>
      </c>
      <c r="R34" s="13">
        <f t="shared" si="1"/>
        <v>0</v>
      </c>
      <c r="S34" s="13">
        <f t="shared" si="2"/>
        <v>0</v>
      </c>
      <c r="T34" s="13">
        <f t="shared" si="3"/>
        <v>0</v>
      </c>
    </row>
    <row r="35" spans="1:20" ht="27" customHeight="1">
      <c r="A35" s="53">
        <v>22</v>
      </c>
      <c r="B35" s="51"/>
      <c r="C35" s="18"/>
      <c r="D35" s="49"/>
      <c r="E35" s="18"/>
      <c r="F35" s="46"/>
      <c r="G35" s="40"/>
      <c r="H35" s="41"/>
      <c r="I35" s="41"/>
      <c r="J35" s="41"/>
      <c r="K35" s="43"/>
      <c r="Q35" s="13">
        <f t="shared" si="0"/>
        <v>0</v>
      </c>
      <c r="R35" s="13">
        <f t="shared" si="1"/>
        <v>0</v>
      </c>
      <c r="S35" s="13">
        <f t="shared" si="2"/>
        <v>0</v>
      </c>
      <c r="T35" s="13">
        <f t="shared" si="3"/>
        <v>0</v>
      </c>
    </row>
    <row r="36" spans="1:20" ht="27" customHeight="1">
      <c r="A36" s="53">
        <v>23</v>
      </c>
      <c r="B36" s="51"/>
      <c r="C36" s="18"/>
      <c r="D36" s="49"/>
      <c r="E36" s="18"/>
      <c r="F36" s="46"/>
      <c r="G36" s="40"/>
      <c r="H36" s="41"/>
      <c r="I36" s="41"/>
      <c r="J36" s="41"/>
      <c r="K36" s="43"/>
      <c r="Q36" s="13">
        <f t="shared" si="0"/>
        <v>0</v>
      </c>
      <c r="R36" s="13">
        <f t="shared" si="1"/>
        <v>0</v>
      </c>
      <c r="S36" s="13">
        <f t="shared" si="2"/>
        <v>0</v>
      </c>
      <c r="T36" s="13">
        <f t="shared" si="3"/>
        <v>0</v>
      </c>
    </row>
    <row r="37" spans="1:20" ht="27" customHeight="1">
      <c r="A37" s="53">
        <v>24</v>
      </c>
      <c r="B37" s="51"/>
      <c r="C37" s="18"/>
      <c r="D37" s="49"/>
      <c r="E37" s="18"/>
      <c r="F37" s="46"/>
      <c r="G37" s="40"/>
      <c r="H37" s="41"/>
      <c r="I37" s="41"/>
      <c r="J37" s="41"/>
      <c r="K37" s="43"/>
      <c r="Q37" s="13">
        <f t="shared" si="0"/>
        <v>0</v>
      </c>
      <c r="R37" s="13">
        <f t="shared" si="1"/>
        <v>0</v>
      </c>
      <c r="S37" s="13">
        <f t="shared" si="2"/>
        <v>0</v>
      </c>
      <c r="T37" s="13">
        <f t="shared" si="3"/>
        <v>0</v>
      </c>
    </row>
    <row r="38" spans="1:20" ht="27" customHeight="1">
      <c r="A38" s="53">
        <v>25</v>
      </c>
      <c r="B38" s="51"/>
      <c r="C38" s="18"/>
      <c r="D38" s="49"/>
      <c r="E38" s="18"/>
      <c r="F38" s="46"/>
      <c r="G38" s="40"/>
      <c r="H38" s="41"/>
      <c r="I38" s="41"/>
      <c r="J38" s="41"/>
      <c r="K38" s="43"/>
      <c r="Q38" s="13">
        <f t="shared" si="0"/>
        <v>0</v>
      </c>
      <c r="R38" s="13">
        <f t="shared" si="1"/>
        <v>0</v>
      </c>
      <c r="S38" s="13">
        <f t="shared" si="2"/>
        <v>0</v>
      </c>
      <c r="T38" s="13">
        <f t="shared" si="3"/>
        <v>0</v>
      </c>
    </row>
    <row r="39" spans="1:20" ht="27" customHeight="1">
      <c r="A39" s="53">
        <v>26</v>
      </c>
      <c r="B39" s="51"/>
      <c r="C39" s="18"/>
      <c r="D39" s="49"/>
      <c r="E39" s="18"/>
      <c r="F39" s="46"/>
      <c r="G39" s="40"/>
      <c r="H39" s="41"/>
      <c r="I39" s="41"/>
      <c r="J39" s="41"/>
      <c r="K39" s="43"/>
      <c r="Q39" s="13">
        <f t="shared" si="0"/>
        <v>0</v>
      </c>
      <c r="R39" s="13">
        <f t="shared" si="1"/>
        <v>0</v>
      </c>
      <c r="S39" s="13">
        <f t="shared" si="2"/>
        <v>0</v>
      </c>
      <c r="T39" s="13">
        <f t="shared" si="3"/>
        <v>0</v>
      </c>
    </row>
    <row r="40" spans="1:20" ht="27" customHeight="1">
      <c r="A40" s="53">
        <v>27</v>
      </c>
      <c r="B40" s="51"/>
      <c r="C40" s="18"/>
      <c r="D40" s="49"/>
      <c r="E40" s="18"/>
      <c r="F40" s="46"/>
      <c r="G40" s="40"/>
      <c r="H40" s="41"/>
      <c r="I40" s="41"/>
      <c r="J40" s="41"/>
      <c r="K40" s="43"/>
      <c r="Q40" s="13">
        <f t="shared" si="0"/>
        <v>0</v>
      </c>
      <c r="R40" s="13">
        <f t="shared" si="1"/>
        <v>0</v>
      </c>
      <c r="S40" s="13">
        <f t="shared" si="2"/>
        <v>0</v>
      </c>
      <c r="T40" s="13">
        <f t="shared" si="3"/>
        <v>0</v>
      </c>
    </row>
    <row r="41" spans="1:20" ht="27" customHeight="1">
      <c r="A41" s="53">
        <v>28</v>
      </c>
      <c r="B41" s="51"/>
      <c r="C41" s="18"/>
      <c r="D41" s="49"/>
      <c r="E41" s="18"/>
      <c r="F41" s="46"/>
      <c r="G41" s="40"/>
      <c r="H41" s="41"/>
      <c r="I41" s="41"/>
      <c r="J41" s="41"/>
      <c r="K41" s="43"/>
      <c r="Q41" s="13">
        <f t="shared" si="0"/>
        <v>0</v>
      </c>
      <c r="R41" s="13">
        <f t="shared" si="1"/>
        <v>0</v>
      </c>
      <c r="S41" s="13">
        <f t="shared" si="2"/>
        <v>0</v>
      </c>
      <c r="T41" s="13">
        <f t="shared" si="3"/>
        <v>0</v>
      </c>
    </row>
    <row r="42" spans="1:20" ht="27" customHeight="1">
      <c r="A42" s="53">
        <v>29</v>
      </c>
      <c r="B42" s="51"/>
      <c r="C42" s="18"/>
      <c r="D42" s="49"/>
      <c r="E42" s="18"/>
      <c r="F42" s="46"/>
      <c r="G42" s="40"/>
      <c r="H42" s="41"/>
      <c r="I42" s="41"/>
      <c r="J42" s="41"/>
      <c r="K42" s="43"/>
      <c r="Q42" s="13">
        <f t="shared" si="0"/>
        <v>0</v>
      </c>
      <c r="R42" s="13">
        <f t="shared" si="1"/>
        <v>0</v>
      </c>
      <c r="S42" s="13">
        <f t="shared" si="2"/>
        <v>0</v>
      </c>
      <c r="T42" s="13">
        <f t="shared" si="3"/>
        <v>0</v>
      </c>
    </row>
    <row r="43" spans="1:20" ht="27" customHeight="1">
      <c r="A43" s="53">
        <v>30</v>
      </c>
      <c r="B43" s="51"/>
      <c r="C43" s="18"/>
      <c r="D43" s="49"/>
      <c r="E43" s="18"/>
      <c r="F43" s="46"/>
      <c r="G43" s="40"/>
      <c r="H43" s="41"/>
      <c r="I43" s="41"/>
      <c r="J43" s="41"/>
      <c r="K43" s="43"/>
      <c r="Q43" s="13">
        <f t="shared" si="0"/>
        <v>0</v>
      </c>
      <c r="R43" s="13">
        <f t="shared" si="1"/>
        <v>0</v>
      </c>
      <c r="S43" s="13">
        <f t="shared" si="2"/>
        <v>0</v>
      </c>
      <c r="T43" s="13">
        <f t="shared" si="3"/>
        <v>0</v>
      </c>
    </row>
    <row r="44" spans="1:20" ht="27" customHeight="1">
      <c r="A44" s="53">
        <v>31</v>
      </c>
      <c r="B44" s="51"/>
      <c r="C44" s="18"/>
      <c r="D44" s="49"/>
      <c r="E44" s="18"/>
      <c r="F44" s="46"/>
      <c r="G44" s="40"/>
      <c r="H44" s="41"/>
      <c r="I44" s="41"/>
      <c r="J44" s="41"/>
      <c r="K44" s="43"/>
      <c r="Q44" s="13">
        <f t="shared" si="0"/>
        <v>0</v>
      </c>
      <c r="R44" s="13">
        <f t="shared" si="1"/>
        <v>0</v>
      </c>
      <c r="S44" s="13">
        <f t="shared" si="2"/>
        <v>0</v>
      </c>
      <c r="T44" s="13">
        <f t="shared" si="3"/>
        <v>0</v>
      </c>
    </row>
    <row r="45" spans="1:20" ht="27" customHeight="1">
      <c r="A45" s="53">
        <v>32</v>
      </c>
      <c r="B45" s="51"/>
      <c r="C45" s="18"/>
      <c r="D45" s="49"/>
      <c r="E45" s="18"/>
      <c r="F45" s="46"/>
      <c r="G45" s="40"/>
      <c r="H45" s="41"/>
      <c r="I45" s="41"/>
      <c r="J45" s="41"/>
      <c r="K45" s="43"/>
      <c r="Q45" s="13">
        <f>IF($G45=2,C45*F45/1000)+IF($H45=2,C45*F45/1000)+IF($I45=2,E45*F45/1000)+IF($J45=2,E45*F45/1000)</f>
        <v>0</v>
      </c>
      <c r="R45" s="13">
        <f>IF($G45=0.4,C45*F45/1000)+IF($H45=0.4,C45*F45/1000)+IF($I45=0.4,E45*F45/1000)+IF($J45=0.4,E45*F45/1000)</f>
        <v>0</v>
      </c>
      <c r="S45" s="13">
        <f>IF($G45=1,C45*F45/1000)+IF($H45=1,C45*F45/1000)+IF($I45=1,E45*F45/1000)+IF($J45=1,E45*F45/1000)</f>
        <v>0</v>
      </c>
      <c r="T45" s="13">
        <f>C45*E45*F45/1000000</f>
        <v>0</v>
      </c>
    </row>
    <row r="46" spans="1:20" ht="27" customHeight="1">
      <c r="A46" s="53">
        <v>33</v>
      </c>
      <c r="B46" s="51"/>
      <c r="C46" s="18"/>
      <c r="D46" s="49"/>
      <c r="E46" s="18"/>
      <c r="F46" s="46"/>
      <c r="G46" s="40"/>
      <c r="H46" s="41"/>
      <c r="I46" s="41"/>
      <c r="J46" s="41"/>
      <c r="K46" s="43"/>
      <c r="Q46" s="13">
        <f>IF($G46=2,C46*F46/1000)+IF($H46=2,C46*F46/1000)+IF($I46=2,E46*F46/1000)+IF($J46=2,E46*F46/1000)</f>
        <v>0</v>
      </c>
      <c r="R46" s="13">
        <f>IF($G46=0.4,C46*F46/1000)+IF($H46=0.4,C46*F46/1000)+IF($I46=0.4,E46*F46/1000)+IF($J46=0.4,E46*F46/1000)</f>
        <v>0</v>
      </c>
      <c r="S46" s="13">
        <f>IF($G46=1,C46*F46/1000)+IF($H46=1,C46*F46/1000)+IF($I46=1,E46*F46/1000)+IF($J46=1,E46*F46/1000)</f>
        <v>0</v>
      </c>
      <c r="T46" s="13">
        <f>C46*E46*F46/1000000</f>
        <v>0</v>
      </c>
    </row>
    <row r="47" spans="1:20" ht="27" customHeight="1">
      <c r="A47" s="53">
        <v>34</v>
      </c>
      <c r="B47" s="51"/>
      <c r="C47" s="18"/>
      <c r="D47" s="49"/>
      <c r="E47" s="18"/>
      <c r="F47" s="46"/>
      <c r="G47" s="40"/>
      <c r="H47" s="41"/>
      <c r="I47" s="41"/>
      <c r="J47" s="41"/>
      <c r="K47" s="43"/>
      <c r="Q47" s="13">
        <f>IF($G47=2,C47*F47/1000)+IF($H47=2,C47*F47/1000)+IF($I47=2,E47*F47/1000)+IF($J47=2,E47*F47/1000)</f>
        <v>0</v>
      </c>
      <c r="R47" s="13">
        <f>IF($G47=0.4,C47*F47/1000)+IF($H47=0.4,C47*F47/1000)+IF($I47=0.4,E47*F47/1000)+IF($J47=0.4,E47*F47/1000)</f>
        <v>0</v>
      </c>
      <c r="S47" s="13">
        <f>IF($G47=1,C47*F47/1000)+IF($H47=1,C47*F47/1000)+IF($I47=1,E47*F47/1000)+IF($J47=1,E47*F47/1000)</f>
        <v>0</v>
      </c>
      <c r="T47" s="13">
        <f>C47*E47*F47/1000000</f>
        <v>0</v>
      </c>
    </row>
    <row r="48" spans="1:20" ht="27" customHeight="1" thickBot="1">
      <c r="A48" s="53">
        <v>35</v>
      </c>
      <c r="B48" s="51"/>
      <c r="C48" s="18"/>
      <c r="D48" s="49"/>
      <c r="E48" s="18"/>
      <c r="F48" s="46"/>
      <c r="G48" s="40"/>
      <c r="H48" s="41"/>
      <c r="I48" s="41"/>
      <c r="J48" s="41"/>
      <c r="K48" s="43"/>
      <c r="Q48" s="13">
        <f>IF($G48=2,C48*F48/1000)+IF($H48=2,C48*F48/1000)+IF($I48=2,E48*F48/1000)+IF($J48=2,E48*F48/1000)</f>
        <v>0</v>
      </c>
      <c r="R48" s="13">
        <f>IF($G48=0.4,C48*F48/1000)+IF($H48=0.4,C48*F48/1000)+IF($I48=0.4,E48*F48/1000)+IF($J48=0.4,E48*F48/1000)</f>
        <v>0</v>
      </c>
      <c r="S48" s="13">
        <f>IF($G48=1,C48*F48/1000)+IF($H48=1,C48*F48/1000)+IF($I48=1,E48*F48/1000)+IF($J48=1,E48*F48/1000)</f>
        <v>0</v>
      </c>
      <c r="T48" s="13">
        <f>C48*E48*F48/1000000</f>
        <v>0</v>
      </c>
    </row>
    <row r="49" spans="1:20" ht="75.75" customHeight="1" thickBot="1">
      <c r="A49" s="121" t="s">
        <v>27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3"/>
      <c r="P49" s="11" t="s">
        <v>28</v>
      </c>
      <c r="Q49" s="25">
        <f>SUM(Q14:Q48)</f>
        <v>0</v>
      </c>
      <c r="R49" s="25">
        <f>SUM(R14:R48)</f>
        <v>0</v>
      </c>
      <c r="S49" s="25">
        <f>SUM(S14:S48)</f>
        <v>0</v>
      </c>
      <c r="T49" s="25">
        <f>SUM(T14:T48)</f>
        <v>0</v>
      </c>
    </row>
    <row r="50" spans="1:11" ht="20.25" customHeight="1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21"/>
    </row>
    <row r="51" spans="1:11" ht="51" customHeight="1">
      <c r="A51" s="107" t="s">
        <v>24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9"/>
    </row>
    <row r="52" spans="1:11" ht="31.5" customHeight="1">
      <c r="A52" s="22"/>
      <c r="B52" s="14"/>
      <c r="C52" s="14"/>
      <c r="D52" s="14"/>
      <c r="E52" s="14"/>
      <c r="F52" s="110"/>
      <c r="G52" s="110"/>
      <c r="H52" s="110"/>
      <c r="I52" s="110"/>
      <c r="J52" s="110"/>
      <c r="K52" s="111"/>
    </row>
    <row r="53" spans="1:11" ht="30.75" customHeight="1">
      <c r="A53" s="22"/>
      <c r="B53" s="14" t="s">
        <v>25</v>
      </c>
      <c r="C53" s="14"/>
      <c r="D53" s="14"/>
      <c r="E53" s="14"/>
      <c r="F53" s="110"/>
      <c r="G53" s="110"/>
      <c r="H53" s="110"/>
      <c r="I53" s="110"/>
      <c r="J53" s="110"/>
      <c r="K53" s="111"/>
    </row>
    <row r="54" spans="1:11" ht="51" customHeight="1" thickBot="1">
      <c r="A54" s="23"/>
      <c r="B54" s="24" t="s">
        <v>26</v>
      </c>
      <c r="C54" s="114"/>
      <c r="D54" s="114"/>
      <c r="E54" s="114"/>
      <c r="F54" s="112"/>
      <c r="G54" s="112"/>
      <c r="H54" s="112"/>
      <c r="I54" s="112"/>
      <c r="J54" s="112"/>
      <c r="K54" s="113"/>
    </row>
    <row r="55" spans="1:11" ht="27" customHeight="1">
      <c r="A55" s="16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27" customHeight="1">
      <c r="A56" s="16"/>
      <c r="B56" s="19"/>
      <c r="C56" s="19"/>
      <c r="D56" s="19"/>
      <c r="E56" s="26"/>
      <c r="F56" s="26"/>
      <c r="G56" s="26">
        <v>2</v>
      </c>
      <c r="H56" s="26">
        <v>0.4</v>
      </c>
      <c r="I56" s="26">
        <v>1</v>
      </c>
      <c r="J56" s="26"/>
      <c r="K56" s="26" t="s">
        <v>23</v>
      </c>
    </row>
    <row r="57" spans="1:11" ht="27" customHeight="1">
      <c r="A57" s="16"/>
      <c r="B57" s="19"/>
      <c r="C57" s="19"/>
      <c r="D57" s="19"/>
      <c r="E57" s="26" t="s">
        <v>28</v>
      </c>
      <c r="F57" s="26"/>
      <c r="G57" s="27">
        <f>Q49</f>
        <v>0</v>
      </c>
      <c r="H57" s="27">
        <f>R49</f>
        <v>0</v>
      </c>
      <c r="I57" s="27">
        <f>S49</f>
        <v>0</v>
      </c>
      <c r="J57" s="26"/>
      <c r="K57" s="27">
        <f>T49</f>
        <v>0</v>
      </c>
    </row>
    <row r="58" spans="1:11" ht="27" customHeight="1">
      <c r="A58" s="16"/>
      <c r="B58" s="11"/>
      <c r="C58" s="13"/>
      <c r="E58" s="11"/>
      <c r="F58" s="11"/>
      <c r="G58" s="11"/>
      <c r="H58" s="11"/>
      <c r="I58" s="11"/>
      <c r="J58" s="11"/>
      <c r="K58" s="11"/>
    </row>
    <row r="59" spans="1:3" ht="27" customHeight="1">
      <c r="A59" s="12"/>
      <c r="B59" s="11"/>
      <c r="C59" s="13"/>
    </row>
    <row r="60" spans="1:3" ht="27" customHeight="1">
      <c r="A60" s="12"/>
      <c r="B60" s="11"/>
      <c r="C60" s="13"/>
    </row>
    <row r="61" spans="1:3" ht="27" customHeight="1">
      <c r="A61" s="12"/>
      <c r="B61" s="11"/>
      <c r="C61" s="13"/>
    </row>
  </sheetData>
  <sheetProtection/>
  <mergeCells count="31">
    <mergeCell ref="A51:K51"/>
    <mergeCell ref="F52:K54"/>
    <mergeCell ref="C54:E54"/>
    <mergeCell ref="A12:A13"/>
    <mergeCell ref="B12:B13"/>
    <mergeCell ref="C12:E12"/>
    <mergeCell ref="A49:K49"/>
    <mergeCell ref="I9:K9"/>
    <mergeCell ref="A10:H10"/>
    <mergeCell ref="I10:K10"/>
    <mergeCell ref="A1:B1"/>
    <mergeCell ref="I1:J2"/>
    <mergeCell ref="D1:F2"/>
    <mergeCell ref="G1:H2"/>
    <mergeCell ref="C4:K4"/>
    <mergeCell ref="A5:B5"/>
    <mergeCell ref="C5:K5"/>
    <mergeCell ref="F12:F13"/>
    <mergeCell ref="G12:J12"/>
    <mergeCell ref="K12:K13"/>
    <mergeCell ref="A8:H8"/>
    <mergeCell ref="I8:K8"/>
    <mergeCell ref="A9:H9"/>
    <mergeCell ref="A6:B6"/>
    <mergeCell ref="C6:K6"/>
    <mergeCell ref="A7:B7"/>
    <mergeCell ref="C7:K7"/>
    <mergeCell ref="A4:B4"/>
    <mergeCell ref="D3:F3"/>
    <mergeCell ref="G3:H3"/>
    <mergeCell ref="I3:K3"/>
  </mergeCells>
  <hyperlinks>
    <hyperlink ref="B2" r:id="rId1" display="                      dzintars-martishonok@yandex.ru"/>
  </hyperlinks>
  <printOptions/>
  <pageMargins left="0.25" right="0.25" top="0.75" bottom="0.75" header="0.3" footer="0.3"/>
  <pageSetup horizontalDpi="600" verticalDpi="600" orientation="portrait" paperSize="9" scale="4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e6430</cp:lastModifiedBy>
  <cp:lastPrinted>2017-04-11T16:25:19Z</cp:lastPrinted>
  <dcterms:created xsi:type="dcterms:W3CDTF">2006-04-20T13:56:42Z</dcterms:created>
  <dcterms:modified xsi:type="dcterms:W3CDTF">2019-07-12T07:55:47Z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